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<sst xmlns="http://schemas.openxmlformats.org/spreadsheetml/2006/main" count="37" uniqueCount="36">
  <si>
    <t>表一</t>
  </si>
  <si>
    <t>2023年一般公共预算收入表</t>
  </si>
  <si>
    <t>单位：万元</t>
  </si>
  <si>
    <t>项目</t>
  </si>
  <si>
    <t>上年决算（执行)数</t>
  </si>
  <si>
    <t>预算数</t>
  </si>
  <si>
    <t>预算数为决算（执行）数%</t>
  </si>
  <si>
    <t>一、税收收入</t>
  </si>
  <si>
    <t xml:space="preserve">    增值税</t>
  </si>
  <si>
    <t xml:space="preserve">    企业所得税</t>
  </si>
  <si>
    <t xml:space="preserve">    企业所得税退税</t>
  </si>
  <si>
    <t xml:space="preserve">    个人所得税</t>
  </si>
  <si>
    <t xml:space="preserve">    资源税</t>
  </si>
  <si>
    <t xml:space="preserve">      其中：水资源税</t>
  </si>
  <si>
    <t xml:space="preserve">    城市维护建设税</t>
  </si>
  <si>
    <t xml:space="preserve">    房产税</t>
  </si>
  <si>
    <t xml:space="preserve">    印花税</t>
  </si>
  <si>
    <t xml:space="preserve">    城镇土地使用税</t>
  </si>
  <si>
    <t xml:space="preserve">    土地增值税</t>
  </si>
  <si>
    <t xml:space="preserve">    车船税</t>
  </si>
  <si>
    <t xml:space="preserve">    耕地占用税</t>
  </si>
  <si>
    <t xml:space="preserve">    契税</t>
  </si>
  <si>
    <t xml:space="preserve">    烟叶税</t>
  </si>
  <si>
    <t xml:space="preserve">    环境保护税</t>
  </si>
  <si>
    <t xml:space="preserve">    其他税收收入</t>
  </si>
  <si>
    <t>二、非税收入</t>
  </si>
  <si>
    <t xml:space="preserve">    专项收入</t>
  </si>
  <si>
    <t xml:space="preserve">    行政事业性收费收入</t>
  </si>
  <si>
    <t xml:space="preserve">    罚没收入</t>
  </si>
  <si>
    <t xml:space="preserve">    国有资本经营收入</t>
  </si>
  <si>
    <t xml:space="preserve">    国有资源（资产）有偿使用收入</t>
  </si>
  <si>
    <t xml:space="preserve">    捐赠收入</t>
  </si>
  <si>
    <t xml:space="preserve">    政府住房基金收入</t>
  </si>
  <si>
    <t xml:space="preserve">    其他收入</t>
  </si>
  <si>
    <t xml:space="preserve"> </t>
  </si>
  <si>
    <t>收入合计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</si>
</sst>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6"/>
      <name val="黑体"/>
      <charset val="134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2"/>
      <name val="黑体"/>
      <charset val="134"/>
    </font>
    <font>
      <b/>
      <sz val="11"/>
      <name val="宋体"/>
      <charset val="134"/>
      <scheme val="minor"/>
    </font>
    <font>
      <sz val="11"/>
      <name val="宋体"/>
      <charset val="134"/>
    </font>
    <font>
      <sz val="11"/>
      <color rgb="FFFF0000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9" borderId="3" applyNumberFormat="0" applyFon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1" fillId="13" borderId="6" applyNumberFormat="0" applyAlignment="0" applyProtection="0">
      <alignment vertical="center"/>
    </xf>
    <xf numFmtId="0" fontId="22" fillId="13" borderId="2" applyNumberFormat="0" applyAlignment="0" applyProtection="0">
      <alignment vertical="center"/>
    </xf>
    <xf numFmtId="0" fontId="23" fillId="14" borderId="7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right" vertical="center"/>
    </xf>
    <xf numFmtId="0" fontId="6" fillId="3" borderId="1" xfId="0" applyFont="1" applyFill="1" applyBorder="1" applyAlignment="1">
      <alignment vertical="center"/>
    </xf>
    <xf numFmtId="0" fontId="6" fillId="3" borderId="1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distributed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8"/>
  <sheetViews>
    <sheetView tabSelected="1" workbookViewId="0">
      <selection activeCell="C33" sqref="C33"/>
    </sheetView>
  </sheetViews>
  <sheetFormatPr defaultColWidth="9" defaultRowHeight="13.5" outlineLevelCol="3"/>
  <cols>
    <col min="1" max="1" width="33.25" style="3" customWidth="1"/>
    <col min="2" max="2" width="19.125" style="3" customWidth="1"/>
    <col min="3" max="3" width="18.75" style="3" customWidth="1"/>
    <col min="4" max="4" width="16.75" style="3" customWidth="1"/>
    <col min="5" max="16384" width="9" style="3"/>
  </cols>
  <sheetData>
    <row r="1" ht="18" customHeight="1" spans="1:1">
      <c r="A1" s="4" t="s">
        <v>0</v>
      </c>
    </row>
    <row r="2" s="1" customFormat="1" ht="20.25" spans="1:4">
      <c r="A2" s="5" t="s">
        <v>1</v>
      </c>
      <c r="B2" s="5"/>
      <c r="C2" s="5"/>
      <c r="D2" s="5"/>
    </row>
    <row r="3" ht="20.25" customHeight="1" spans="4:4">
      <c r="D3" s="6" t="s">
        <v>2</v>
      </c>
    </row>
    <row r="4" ht="31.5" customHeight="1" spans="1:4">
      <c r="A4" s="7" t="s">
        <v>3</v>
      </c>
      <c r="B4" s="8" t="s">
        <v>4</v>
      </c>
      <c r="C4" s="7" t="s">
        <v>5</v>
      </c>
      <c r="D4" s="8" t="s">
        <v>6</v>
      </c>
    </row>
    <row r="5" ht="20.1" customHeight="1" spans="1:4">
      <c r="A5" s="9" t="s">
        <v>7</v>
      </c>
      <c r="B5" s="10">
        <f>SUM(B6:B10,B12:B22)</f>
        <v>100153</v>
      </c>
      <c r="C5" s="10">
        <f>SUM(C6:C10,C12:C22)</f>
        <v>108410</v>
      </c>
      <c r="D5" s="10">
        <f t="shared" ref="D5:D31" si="0">IF(B5=0,"",ROUND(C5/B5*100,1))</f>
        <v>108.2</v>
      </c>
    </row>
    <row r="6" ht="20.1" customHeight="1" spans="1:4">
      <c r="A6" s="11" t="s">
        <v>8</v>
      </c>
      <c r="B6" s="12">
        <v>41065</v>
      </c>
      <c r="C6" s="12">
        <v>46850</v>
      </c>
      <c r="D6" s="10">
        <f t="shared" si="0"/>
        <v>114.1</v>
      </c>
    </row>
    <row r="7" ht="20.1" customHeight="1" spans="1:4">
      <c r="A7" s="11" t="s">
        <v>9</v>
      </c>
      <c r="B7" s="12">
        <v>12075</v>
      </c>
      <c r="C7" s="12">
        <v>13630</v>
      </c>
      <c r="D7" s="10">
        <f t="shared" si="0"/>
        <v>112.9</v>
      </c>
    </row>
    <row r="8" ht="20.1" customHeight="1" spans="1:4">
      <c r="A8" s="11" t="s">
        <v>10</v>
      </c>
      <c r="B8" s="12"/>
      <c r="C8" s="12"/>
      <c r="D8" s="10" t="str">
        <f t="shared" si="0"/>
        <v/>
      </c>
    </row>
    <row r="9" ht="20.1" customHeight="1" spans="1:4">
      <c r="A9" s="11" t="s">
        <v>11</v>
      </c>
      <c r="B9" s="12">
        <v>5029</v>
      </c>
      <c r="C9" s="12">
        <v>5410</v>
      </c>
      <c r="D9" s="10">
        <f t="shared" si="0"/>
        <v>107.6</v>
      </c>
    </row>
    <row r="10" ht="20.1" customHeight="1" spans="1:4">
      <c r="A10" s="11" t="s">
        <v>12</v>
      </c>
      <c r="B10" s="12">
        <v>155</v>
      </c>
      <c r="C10" s="12">
        <v>170</v>
      </c>
      <c r="D10" s="10">
        <f t="shared" si="0"/>
        <v>109.7</v>
      </c>
    </row>
    <row r="11" ht="20.1" customHeight="1" spans="1:4">
      <c r="A11" s="13" t="s">
        <v>13</v>
      </c>
      <c r="B11" s="14"/>
      <c r="C11" s="14"/>
      <c r="D11" s="10" t="str">
        <f t="shared" si="0"/>
        <v/>
      </c>
    </row>
    <row r="12" ht="20.1" customHeight="1" spans="1:4">
      <c r="A12" s="11" t="s">
        <v>14</v>
      </c>
      <c r="B12" s="12">
        <v>9864</v>
      </c>
      <c r="C12" s="12">
        <v>10720</v>
      </c>
      <c r="D12" s="10">
        <f t="shared" si="0"/>
        <v>108.7</v>
      </c>
    </row>
    <row r="13" ht="20.1" customHeight="1" spans="1:4">
      <c r="A13" s="11" t="s">
        <v>15</v>
      </c>
      <c r="B13" s="12">
        <v>5286</v>
      </c>
      <c r="C13" s="12">
        <v>5750</v>
      </c>
      <c r="D13" s="10">
        <f t="shared" si="0"/>
        <v>108.8</v>
      </c>
    </row>
    <row r="14" ht="20.1" customHeight="1" spans="1:4">
      <c r="A14" s="11" t="s">
        <v>16</v>
      </c>
      <c r="B14" s="12">
        <v>1804</v>
      </c>
      <c r="C14" s="12">
        <v>1950</v>
      </c>
      <c r="D14" s="10">
        <f t="shared" si="0"/>
        <v>108.1</v>
      </c>
    </row>
    <row r="15" ht="20.1" customHeight="1" spans="1:4">
      <c r="A15" s="11" t="s">
        <v>17</v>
      </c>
      <c r="B15" s="12">
        <v>9538</v>
      </c>
      <c r="C15" s="12">
        <v>10200</v>
      </c>
      <c r="D15" s="10">
        <f t="shared" si="0"/>
        <v>106.9</v>
      </c>
    </row>
    <row r="16" ht="20.1" customHeight="1" spans="1:4">
      <c r="A16" s="11" t="s">
        <v>18</v>
      </c>
      <c r="B16" s="12">
        <v>6722</v>
      </c>
      <c r="C16" s="12">
        <v>7350</v>
      </c>
      <c r="D16" s="10">
        <f t="shared" si="0"/>
        <v>109.3</v>
      </c>
    </row>
    <row r="17" ht="20.1" customHeight="1" spans="1:4">
      <c r="A17" s="11" t="s">
        <v>19</v>
      </c>
      <c r="B17" s="12">
        <v>1464</v>
      </c>
      <c r="C17" s="12">
        <v>1580</v>
      </c>
      <c r="D17" s="10">
        <f t="shared" si="0"/>
        <v>107.9</v>
      </c>
    </row>
    <row r="18" ht="20.1" customHeight="1" spans="1:4">
      <c r="A18" s="11" t="s">
        <v>20</v>
      </c>
      <c r="B18" s="12">
        <v>7150</v>
      </c>
      <c r="C18" s="12">
        <v>4800</v>
      </c>
      <c r="D18" s="10">
        <f t="shared" si="0"/>
        <v>67.1</v>
      </c>
    </row>
    <row r="19" ht="20.1" customHeight="1" spans="1:4">
      <c r="A19" s="11" t="s">
        <v>21</v>
      </c>
      <c r="B19" s="12"/>
      <c r="C19" s="12"/>
      <c r="D19" s="10" t="str">
        <f t="shared" si="0"/>
        <v/>
      </c>
    </row>
    <row r="20" ht="20.1" customHeight="1" spans="1:4">
      <c r="A20" s="11" t="s">
        <v>22</v>
      </c>
      <c r="B20" s="12"/>
      <c r="C20" s="12"/>
      <c r="D20" s="10" t="str">
        <f t="shared" si="0"/>
        <v/>
      </c>
    </row>
    <row r="21" ht="20.1" customHeight="1" spans="1:4">
      <c r="A21" s="11" t="s">
        <v>23</v>
      </c>
      <c r="B21" s="12">
        <v>1</v>
      </c>
      <c r="C21" s="12"/>
      <c r="D21" s="10">
        <f t="shared" si="0"/>
        <v>0</v>
      </c>
    </row>
    <row r="22" ht="21" customHeight="1" spans="1:4">
      <c r="A22" s="11" t="s">
        <v>24</v>
      </c>
      <c r="B22" s="12"/>
      <c r="C22" s="12"/>
      <c r="D22" s="10" t="str">
        <f t="shared" si="0"/>
        <v/>
      </c>
    </row>
    <row r="23" ht="20.1" customHeight="1" spans="1:4">
      <c r="A23" s="9" t="s">
        <v>25</v>
      </c>
      <c r="B23" s="10">
        <f>SUM(B24:B31)</f>
        <v>5133</v>
      </c>
      <c r="C23" s="10">
        <f>SUM(C24:C31)</f>
        <v>5300</v>
      </c>
      <c r="D23" s="10">
        <f t="shared" si="0"/>
        <v>103.3</v>
      </c>
    </row>
    <row r="24" ht="20.1" customHeight="1" spans="1:4">
      <c r="A24" s="11" t="s">
        <v>26</v>
      </c>
      <c r="B24" s="12"/>
      <c r="C24" s="12"/>
      <c r="D24" s="10" t="str">
        <f t="shared" si="0"/>
        <v/>
      </c>
    </row>
    <row r="25" ht="20.1" customHeight="1" spans="1:4">
      <c r="A25" s="11" t="s">
        <v>27</v>
      </c>
      <c r="B25" s="12">
        <v>240</v>
      </c>
      <c r="C25" s="12">
        <v>300</v>
      </c>
      <c r="D25" s="10">
        <f t="shared" si="0"/>
        <v>125</v>
      </c>
    </row>
    <row r="26" ht="20.1" customHeight="1" spans="1:4">
      <c r="A26" s="11" t="s">
        <v>28</v>
      </c>
      <c r="B26" s="12">
        <v>196</v>
      </c>
      <c r="C26" s="12">
        <v>1500</v>
      </c>
      <c r="D26" s="10">
        <f t="shared" si="0"/>
        <v>765.3</v>
      </c>
    </row>
    <row r="27" ht="20.1" customHeight="1" spans="1:4">
      <c r="A27" s="11" t="s">
        <v>29</v>
      </c>
      <c r="B27" s="12">
        <v>13</v>
      </c>
      <c r="C27" s="12">
        <v>800</v>
      </c>
      <c r="D27" s="10">
        <f t="shared" si="0"/>
        <v>6153.8</v>
      </c>
    </row>
    <row r="28" ht="20.1" customHeight="1" spans="1:4">
      <c r="A28" s="11" t="s">
        <v>30</v>
      </c>
      <c r="B28" s="12">
        <v>2904</v>
      </c>
      <c r="C28" s="12">
        <v>1200</v>
      </c>
      <c r="D28" s="10">
        <f t="shared" si="0"/>
        <v>41.3</v>
      </c>
    </row>
    <row r="29" s="2" customFormat="1" ht="20.1" customHeight="1" spans="1:4">
      <c r="A29" s="11" t="s">
        <v>31</v>
      </c>
      <c r="B29" s="12">
        <v>1780</v>
      </c>
      <c r="C29" s="12">
        <v>1500</v>
      </c>
      <c r="D29" s="10">
        <f t="shared" si="0"/>
        <v>84.3</v>
      </c>
    </row>
    <row r="30" s="2" customFormat="1" ht="20.1" customHeight="1" spans="1:4">
      <c r="A30" s="11" t="s">
        <v>32</v>
      </c>
      <c r="B30" s="12"/>
      <c r="C30" s="12"/>
      <c r="D30" s="10" t="str">
        <f t="shared" si="0"/>
        <v/>
      </c>
    </row>
    <row r="31" s="2" customFormat="1" ht="20.1" customHeight="1" spans="1:4">
      <c r="A31" s="11" t="s">
        <v>33</v>
      </c>
      <c r="B31" s="12">
        <v>0</v>
      </c>
      <c r="C31" s="12"/>
      <c r="D31" s="10" t="str">
        <f t="shared" si="0"/>
        <v/>
      </c>
    </row>
    <row r="32" ht="20.1" customHeight="1" spans="1:4">
      <c r="A32" s="11" t="s">
        <v>34</v>
      </c>
      <c r="B32" s="15"/>
      <c r="C32" s="15"/>
      <c r="D32" s="15"/>
    </row>
    <row r="33" ht="20.1" customHeight="1" spans="1:4">
      <c r="A33" s="11" t="s">
        <v>34</v>
      </c>
      <c r="B33" s="12"/>
      <c r="C33" s="12"/>
      <c r="D33" s="12"/>
    </row>
    <row r="34" ht="18.75" customHeight="1" spans="1:4">
      <c r="A34" s="16" t="s">
        <v>35</v>
      </c>
      <c r="B34" s="10">
        <f>SUM(B5,B23)</f>
        <v>105286</v>
      </c>
      <c r="C34" s="10">
        <f>SUM(C5,C23)</f>
        <v>113710</v>
      </c>
      <c r="D34" s="10">
        <f>IF(B34=0,"",ROUND(C34/B34*100,1))</f>
        <v>108</v>
      </c>
    </row>
    <row r="35" ht="20.1" customHeight="1"/>
    <row r="36" ht="20.1" customHeight="1"/>
    <row r="37" ht="20.1" customHeight="1"/>
    <row r="38" ht="20.1" customHeight="1"/>
  </sheetData>
  <mergeCells count="1">
    <mergeCell ref="A2:D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2021-05-13T00:24:00Z</dcterms:created>
  <dcterms:modified xsi:type="dcterms:W3CDTF">2023-03-27T01:09:11Z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A43B06A19E1B46F09584F4E6BA239391</vt:lpwstr>
  </property>
  <property fmtid="{D5CDD505-2E9C-101B-9397-08002B2CF9AE}" pid="3" name="KSOProductBuildVer">
    <vt:lpwstr>2052-11.1.0.13703</vt:lpwstr>
  </property>
</Properties>
</file>